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garita\Desktop\Меню на 2025-2026\новое меню с января 2026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I195" i="1" l="1"/>
  <c r="I176" i="1"/>
  <c r="I157" i="1"/>
  <c r="G157" i="1"/>
  <c r="H119" i="1"/>
  <c r="I81" i="1"/>
  <c r="I62" i="1"/>
  <c r="G119" i="1"/>
  <c r="H195" i="1"/>
  <c r="G176" i="1"/>
  <c r="H176" i="1"/>
  <c r="H157" i="1"/>
  <c r="H138" i="1"/>
  <c r="I100" i="1"/>
  <c r="L195" i="1"/>
  <c r="J195" i="1"/>
  <c r="G195" i="1"/>
  <c r="F195" i="1"/>
  <c r="L176" i="1"/>
  <c r="J176" i="1"/>
  <c r="F176" i="1"/>
  <c r="L157" i="1"/>
  <c r="J157" i="1"/>
  <c r="F157" i="1"/>
  <c r="L138" i="1"/>
  <c r="J138" i="1"/>
  <c r="G138" i="1"/>
  <c r="F138" i="1"/>
  <c r="L119" i="1"/>
  <c r="J119" i="1"/>
  <c r="F119" i="1"/>
  <c r="L100" i="1"/>
  <c r="J100" i="1"/>
  <c r="H100" i="1"/>
  <c r="G100" i="1"/>
  <c r="F100" i="1"/>
  <c r="L81" i="1"/>
  <c r="J81" i="1"/>
  <c r="H81" i="1"/>
  <c r="G81" i="1"/>
  <c r="F81" i="1"/>
  <c r="L62" i="1"/>
  <c r="J62" i="1"/>
  <c r="H62" i="1"/>
  <c r="G62" i="1"/>
  <c r="F62" i="1"/>
  <c r="I43" i="1"/>
  <c r="L43" i="1"/>
  <c r="J43" i="1"/>
  <c r="H43" i="1"/>
  <c r="G43" i="1"/>
  <c r="F43" i="1"/>
  <c r="I24" i="1"/>
  <c r="L24" i="1"/>
  <c r="J24" i="1"/>
  <c r="H24" i="1"/>
  <c r="G24" i="1"/>
  <c r="F24" i="1"/>
  <c r="L196" i="1" l="1"/>
  <c r="I196" i="1"/>
  <c r="F196" i="1"/>
  <c r="J196" i="1"/>
  <c r="H196" i="1"/>
  <c r="G196" i="1"/>
</calcChain>
</file>

<file path=xl/sharedStrings.xml><?xml version="1.0" encoding="utf-8"?>
<sst xmlns="http://schemas.openxmlformats.org/spreadsheetml/2006/main" count="397" uniqueCount="164">
  <si>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</si>
  <si>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</si>
  <si>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</si>
  <si>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</si>
  <si>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</si>
  <si>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</si>
  <si>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</si>
  <si>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</si>
  <si>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</si>
  <si>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</si>
  <si>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</si>
  <si>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</si>
  <si>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</si>
  <si>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</si>
  <si>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</si>
  <si>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</si>
  <si>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</si>
  <si>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</si>
  <si>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</si>
  <si>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</si>
  <si>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</si>
  <si>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</si>
  <si>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</si>
  <si>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</si>
  <si>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</si>
  <si>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</si>
  <si>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</si>
  <si>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</si>
  <si>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</si>
  <si>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</si>
  <si>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</si>
  <si>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</si>
  <si>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</si>
  <si>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</si>
  <si>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</si>
  <si>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</si>
  <si>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</si>
  <si>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</si>
  <si>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</si>
  <si>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</si>
  <si>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О47/1</t>
  </si>
  <si>
    <t>О62</t>
  </si>
  <si>
    <t>Пшеничный</t>
  </si>
  <si>
    <t>пром</t>
  </si>
  <si>
    <t>Щи из свежей капусты с картофелем со сметаной</t>
  </si>
  <si>
    <t>О26/1</t>
  </si>
  <si>
    <t>Рис отварной</t>
  </si>
  <si>
    <t>Кофейный напиток</t>
  </si>
  <si>
    <t>Отрубной</t>
  </si>
  <si>
    <t>О64</t>
  </si>
  <si>
    <t>Котлета рыбная с соусом томатным</t>
  </si>
  <si>
    <t>Помидор в нарезке</t>
  </si>
  <si>
    <t>О30 О25/1</t>
  </si>
  <si>
    <t>О65/1</t>
  </si>
  <si>
    <t>Суп картофельный с горохом</t>
  </si>
  <si>
    <t>Макароны отварные</t>
  </si>
  <si>
    <t xml:space="preserve">Чай с сахаром </t>
  </si>
  <si>
    <t>Ржано-пшеничный</t>
  </si>
  <si>
    <t>О60/1</t>
  </si>
  <si>
    <t>Чай с сахаром и лимоном</t>
  </si>
  <si>
    <t>Йогурт</t>
  </si>
  <si>
    <t>О57</t>
  </si>
  <si>
    <t>Рассольник "Ленинградский" со сметаной</t>
  </si>
  <si>
    <t>Какао с молоком</t>
  </si>
  <si>
    <t>Ржаной</t>
  </si>
  <si>
    <t>Яйцо отварное</t>
  </si>
  <si>
    <t>О34/1 О25/1</t>
  </si>
  <si>
    <t>О60</t>
  </si>
  <si>
    <t>О50</t>
  </si>
  <si>
    <t>О63</t>
  </si>
  <si>
    <t>54-6о-2020</t>
  </si>
  <si>
    <t>Суп картофельный с макаронными изделиями</t>
  </si>
  <si>
    <t>Картофельное пюре</t>
  </si>
  <si>
    <t>Чай с сахаром</t>
  </si>
  <si>
    <t>Каша "Дружба"</t>
  </si>
  <si>
    <t>Батон сдобный</t>
  </si>
  <si>
    <t>О54</t>
  </si>
  <si>
    <t>Жаркое по-домашнему из курицы</t>
  </si>
  <si>
    <t>Огурец в нарезке</t>
  </si>
  <si>
    <t>Запеканка творожная</t>
  </si>
  <si>
    <t>Печенье</t>
  </si>
  <si>
    <t>О74</t>
  </si>
  <si>
    <t>Суп картофельный с рыбными консервами</t>
  </si>
  <si>
    <t>Гуляш из говядины</t>
  </si>
  <si>
    <t>Каша перловая рассыпчатая</t>
  </si>
  <si>
    <t>О48</t>
  </si>
  <si>
    <t>Каша кукурузная молочная</t>
  </si>
  <si>
    <t>О55</t>
  </si>
  <si>
    <t>Печень по-строгановски</t>
  </si>
  <si>
    <t>Каша рисовая молочная</t>
  </si>
  <si>
    <t>Бутерброд с сыром и маслом</t>
  </si>
  <si>
    <t>О53</t>
  </si>
  <si>
    <t>О1</t>
  </si>
  <si>
    <t>34/1 О25/1</t>
  </si>
  <si>
    <t>Котлета куриная с соусом томатным</t>
  </si>
  <si>
    <t>МКОУ-Вагайцевская СОШ</t>
  </si>
  <si>
    <t>директор ООО "Вектор"</t>
  </si>
  <si>
    <t>Гаджиев Зияладдин Насиб оглы</t>
  </si>
  <si>
    <t>Голубец ленивый с соусом сметанным</t>
  </si>
  <si>
    <t>О42 О/24/1</t>
  </si>
  <si>
    <t>Компот из сухофруктов теплый</t>
  </si>
  <si>
    <t>Тефтели мясные с рисом и соусом томатным</t>
  </si>
  <si>
    <t>О44/2</t>
  </si>
  <si>
    <t>Напиток ягодный теплый</t>
  </si>
  <si>
    <t>54-3з</t>
  </si>
  <si>
    <t>О21</t>
  </si>
  <si>
    <t>Биточки мясные с соусом томатным</t>
  </si>
  <si>
    <t>О39/1 О25/1</t>
  </si>
  <si>
    <t>Чай с молоком</t>
  </si>
  <si>
    <t>О61</t>
  </si>
  <si>
    <t>яйцо</t>
  </si>
  <si>
    <t>кисломолоч.</t>
  </si>
  <si>
    <t>О46</t>
  </si>
  <si>
    <t>Котлета рыбная (минтай) с томатным соусом</t>
  </si>
  <si>
    <t>Яблоко</t>
  </si>
  <si>
    <t>кон.изделие</t>
  </si>
  <si>
    <t>Батон  сдобный</t>
  </si>
  <si>
    <t>54-2з</t>
  </si>
  <si>
    <t>Борщ со сметаной</t>
  </si>
  <si>
    <t>бутерброд</t>
  </si>
  <si>
    <t>Рассольник "Ленинградский"</t>
  </si>
  <si>
    <t>О49/1</t>
  </si>
  <si>
    <t>Напиток ягодный</t>
  </si>
  <si>
    <t>Плов из курицы</t>
  </si>
  <si>
    <t>овощи</t>
  </si>
  <si>
    <t>Макарны, запеченные с сыром</t>
  </si>
  <si>
    <t>О64/1</t>
  </si>
  <si>
    <t>Курица отварная с соусом томатным</t>
  </si>
  <si>
    <t>О63/1</t>
  </si>
  <si>
    <t>О22/1</t>
  </si>
  <si>
    <t>О37/1</t>
  </si>
  <si>
    <t>О43/1</t>
  </si>
  <si>
    <t>О35</t>
  </si>
  <si>
    <t>О41/2</t>
  </si>
  <si>
    <t>салат</t>
  </si>
  <si>
    <t>О62/1</t>
  </si>
  <si>
    <t>О65</t>
  </si>
  <si>
    <t>О44</t>
  </si>
  <si>
    <t>О33-1  О25/1</t>
  </si>
  <si>
    <t>О28</t>
  </si>
  <si>
    <t>О29/1</t>
  </si>
  <si>
    <t>О33/1 О25/1</t>
  </si>
  <si>
    <t>О21/1</t>
  </si>
  <si>
    <t>О40 О25/1</t>
  </si>
  <si>
    <t>Мандарин</t>
  </si>
  <si>
    <t>О47</t>
  </si>
  <si>
    <t>Ржано- пшеничный</t>
  </si>
  <si>
    <t>Салат из красной фасоли</t>
  </si>
  <si>
    <t>О6/1</t>
  </si>
  <si>
    <t>О25/1</t>
  </si>
  <si>
    <t xml:space="preserve">Какао с молоком </t>
  </si>
  <si>
    <t xml:space="preserve">Винегрет овощной </t>
  </si>
  <si>
    <t>О15</t>
  </si>
  <si>
    <t>Напиток ягодный теплый (вишня)</t>
  </si>
  <si>
    <t>Винегрет</t>
  </si>
  <si>
    <t>О15/2</t>
  </si>
  <si>
    <t>О60/3</t>
  </si>
  <si>
    <t>Напиток ягодный теплый (брусника)</t>
  </si>
  <si>
    <t>Курица отварная с томатным соусом</t>
  </si>
  <si>
    <t>О43</t>
  </si>
  <si>
    <t>Салат из белокочанной капусты</t>
  </si>
  <si>
    <t>О8/1</t>
  </si>
  <si>
    <t>Каша пшенная с яблоком (янтарная)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</si>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</sst>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83" activePane="bottomRight" state="frozen"/>
      <selection pane="topRight" activeCell="E1" sqref="E1"/>
      <selection pane="bottomLeft" activeCell="A6" sqref="A6"/>
      <selection pane="bottomRight" activeCell="I107" sqref="I10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95</v>
      </c>
      <c r="D1" s="56"/>
      <c r="E1" s="56"/>
      <c r="F1" s="12" t="s">
        <v>16</v>
      </c>
      <c r="G1" s="2" t="s">
        <v>17</v>
      </c>
      <c r="H1" s="57" t="s">
        <v>96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97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39</v>
      </c>
      <c r="F6" s="43">
        <v>180</v>
      </c>
      <c r="G6" s="43">
        <v>8</v>
      </c>
      <c r="H6" s="43">
        <v>6</v>
      </c>
      <c r="I6" s="43">
        <v>36</v>
      </c>
      <c r="J6" s="43">
        <v>275</v>
      </c>
      <c r="K6" s="44" t="s">
        <v>40</v>
      </c>
      <c r="L6" s="43">
        <v>21.2</v>
      </c>
    </row>
    <row r="7" spans="1:12" ht="26.4" x14ac:dyDescent="0.3">
      <c r="A7" s="23"/>
      <c r="B7" s="15"/>
      <c r="C7" s="11"/>
      <c r="D7" s="6" t="s">
        <v>28</v>
      </c>
      <c r="E7" s="42" t="s">
        <v>98</v>
      </c>
      <c r="F7" s="43">
        <v>120</v>
      </c>
      <c r="G7" s="43">
        <v>11</v>
      </c>
      <c r="H7" s="43">
        <v>15</v>
      </c>
      <c r="I7" s="43">
        <v>11</v>
      </c>
      <c r="J7" s="43">
        <v>217</v>
      </c>
      <c r="K7" s="44" t="s">
        <v>99</v>
      </c>
      <c r="L7" s="43">
        <v>58.7</v>
      </c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2</v>
      </c>
      <c r="H9" s="43">
        <v>0</v>
      </c>
      <c r="I9" s="43">
        <v>15</v>
      </c>
      <c r="J9" s="43">
        <v>80</v>
      </c>
      <c r="K9" s="44" t="s">
        <v>43</v>
      </c>
      <c r="L9" s="43">
        <v>4.1399999999999997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30</v>
      </c>
      <c r="E11" s="42" t="s">
        <v>100</v>
      </c>
      <c r="F11" s="43">
        <v>200</v>
      </c>
      <c r="G11" s="43">
        <v>1</v>
      </c>
      <c r="H11" s="43">
        <v>0</v>
      </c>
      <c r="I11" s="43">
        <v>31</v>
      </c>
      <c r="J11" s="43">
        <v>125</v>
      </c>
      <c r="K11" s="44" t="s">
        <v>41</v>
      </c>
      <c r="L11" s="43">
        <v>6.7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22</v>
      </c>
      <c r="H13" s="19">
        <f t="shared" si="0"/>
        <v>21</v>
      </c>
      <c r="I13" s="19">
        <f t="shared" si="0"/>
        <v>93</v>
      </c>
      <c r="J13" s="19">
        <f t="shared" si="0"/>
        <v>697</v>
      </c>
      <c r="K13" s="25"/>
      <c r="L13" s="19">
        <f t="shared" ref="L13" si="1">SUM(L6:L12)</f>
        <v>90.740000000000009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210</v>
      </c>
      <c r="G15" s="43">
        <v>2</v>
      </c>
      <c r="H15" s="43">
        <v>5</v>
      </c>
      <c r="I15" s="43">
        <v>7</v>
      </c>
      <c r="J15" s="43">
        <v>77</v>
      </c>
      <c r="K15" s="44" t="s">
        <v>45</v>
      </c>
      <c r="L15" s="43">
        <v>10.8</v>
      </c>
    </row>
    <row r="16" spans="1:12" ht="26.4" x14ac:dyDescent="0.3">
      <c r="A16" s="23"/>
      <c r="B16" s="15"/>
      <c r="C16" s="11"/>
      <c r="D16" s="7" t="s">
        <v>28</v>
      </c>
      <c r="E16" s="42" t="s">
        <v>106</v>
      </c>
      <c r="F16" s="43">
        <v>100</v>
      </c>
      <c r="G16" s="43">
        <v>14</v>
      </c>
      <c r="H16" s="43">
        <v>13</v>
      </c>
      <c r="I16" s="43">
        <v>13</v>
      </c>
      <c r="J16" s="43">
        <v>294</v>
      </c>
      <c r="K16" s="44" t="s">
        <v>107</v>
      </c>
      <c r="L16" s="43">
        <v>55.5</v>
      </c>
    </row>
    <row r="17" spans="1:12" ht="14.4" x14ac:dyDescent="0.3">
      <c r="A17" s="23"/>
      <c r="B17" s="15"/>
      <c r="C17" s="11"/>
      <c r="D17" s="7" t="s">
        <v>29</v>
      </c>
      <c r="E17" s="42" t="s">
        <v>55</v>
      </c>
      <c r="F17" s="43">
        <v>180</v>
      </c>
      <c r="G17" s="43">
        <v>6</v>
      </c>
      <c r="H17" s="43">
        <v>6</v>
      </c>
      <c r="I17" s="43">
        <v>39</v>
      </c>
      <c r="J17" s="43">
        <v>234</v>
      </c>
      <c r="K17" s="44" t="s">
        <v>121</v>
      </c>
      <c r="L17" s="43">
        <v>17.7</v>
      </c>
    </row>
    <row r="18" spans="1:12" ht="14.4" x14ac:dyDescent="0.3">
      <c r="A18" s="23"/>
      <c r="B18" s="15"/>
      <c r="C18" s="11"/>
      <c r="D18" s="7" t="s">
        <v>30</v>
      </c>
      <c r="E18" s="42" t="s">
        <v>73</v>
      </c>
      <c r="F18" s="43">
        <v>180</v>
      </c>
      <c r="G18" s="43">
        <v>0</v>
      </c>
      <c r="H18" s="43">
        <v>0</v>
      </c>
      <c r="I18" s="43">
        <v>1</v>
      </c>
      <c r="J18" s="43">
        <v>6</v>
      </c>
      <c r="K18" s="44" t="s">
        <v>126</v>
      </c>
      <c r="L18" s="43">
        <v>2.2999999999999998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57</v>
      </c>
      <c r="F20" s="43">
        <v>35</v>
      </c>
      <c r="G20" s="43">
        <v>2</v>
      </c>
      <c r="H20" s="43">
        <v>0</v>
      </c>
      <c r="I20" s="43">
        <v>15</v>
      </c>
      <c r="J20" s="43">
        <v>100</v>
      </c>
      <c r="K20" s="44" t="s">
        <v>43</v>
      </c>
      <c r="L20" s="43">
        <v>4.4400000000000004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75</v>
      </c>
      <c r="J23" s="19">
        <f t="shared" si="2"/>
        <v>711</v>
      </c>
      <c r="K23" s="25"/>
      <c r="L23" s="19">
        <f t="shared" ref="L23" si="3">SUM(L14:L22)</f>
        <v>90.74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1255</v>
      </c>
      <c r="G24" s="32">
        <f t="shared" ref="G24:J24" si="4">G13+G23</f>
        <v>46</v>
      </c>
      <c r="H24" s="32">
        <f t="shared" si="4"/>
        <v>45</v>
      </c>
      <c r="I24" s="32">
        <f t="shared" si="4"/>
        <v>168</v>
      </c>
      <c r="J24" s="32">
        <f t="shared" si="4"/>
        <v>1408</v>
      </c>
      <c r="K24" s="32"/>
      <c r="L24" s="32">
        <f t="shared" ref="L24" si="5">L13+L23</f>
        <v>181.48000000000002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46</v>
      </c>
      <c r="F25" s="43">
        <v>200</v>
      </c>
      <c r="G25" s="43">
        <v>4</v>
      </c>
      <c r="H25" s="43">
        <v>6</v>
      </c>
      <c r="I25" s="43">
        <v>42</v>
      </c>
      <c r="J25" s="43">
        <v>236</v>
      </c>
      <c r="K25" s="44" t="s">
        <v>112</v>
      </c>
      <c r="L25" s="43">
        <v>24.5</v>
      </c>
    </row>
    <row r="26" spans="1:12" ht="14.4" x14ac:dyDescent="0.3">
      <c r="A26" s="14"/>
      <c r="B26" s="15"/>
      <c r="C26" s="11"/>
      <c r="D26" s="6" t="s">
        <v>28</v>
      </c>
      <c r="E26" s="42" t="s">
        <v>50</v>
      </c>
      <c r="F26" s="43">
        <v>130</v>
      </c>
      <c r="G26" s="43">
        <v>13</v>
      </c>
      <c r="H26" s="43">
        <v>5</v>
      </c>
      <c r="I26" s="43">
        <v>11</v>
      </c>
      <c r="J26" s="43">
        <v>249</v>
      </c>
      <c r="K26" s="44" t="s">
        <v>52</v>
      </c>
      <c r="L26" s="43">
        <v>32.1</v>
      </c>
    </row>
    <row r="27" spans="1:12" ht="14.4" x14ac:dyDescent="0.3">
      <c r="A27" s="14"/>
      <c r="B27" s="15"/>
      <c r="C27" s="11"/>
      <c r="D27" s="7" t="s">
        <v>22</v>
      </c>
      <c r="E27" s="42" t="s">
        <v>103</v>
      </c>
      <c r="F27" s="43">
        <v>180</v>
      </c>
      <c r="G27" s="43">
        <v>0</v>
      </c>
      <c r="H27" s="43">
        <v>0</v>
      </c>
      <c r="I27" s="43">
        <v>21</v>
      </c>
      <c r="J27" s="43">
        <v>85</v>
      </c>
      <c r="K27" s="44" t="s">
        <v>53</v>
      </c>
      <c r="L27" s="43">
        <v>13.6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</v>
      </c>
      <c r="H28" s="43">
        <v>0</v>
      </c>
      <c r="I28" s="43">
        <v>15</v>
      </c>
      <c r="J28" s="43">
        <v>80</v>
      </c>
      <c r="K28" s="44" t="s">
        <v>43</v>
      </c>
      <c r="L28" s="43">
        <v>3.04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124</v>
      </c>
      <c r="E30" s="42" t="s">
        <v>51</v>
      </c>
      <c r="F30" s="43">
        <v>50</v>
      </c>
      <c r="G30" s="43">
        <v>0</v>
      </c>
      <c r="H30" s="43">
        <v>0</v>
      </c>
      <c r="I30" s="43">
        <v>2</v>
      </c>
      <c r="J30" s="43">
        <v>11</v>
      </c>
      <c r="K30" s="44" t="s">
        <v>104</v>
      </c>
      <c r="L30" s="43">
        <v>17.5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19</v>
      </c>
      <c r="H32" s="19">
        <f t="shared" ref="H32" si="7">SUM(H25:H31)</f>
        <v>11</v>
      </c>
      <c r="I32" s="19">
        <f t="shared" ref="I32" si="8">SUM(I25:I31)</f>
        <v>91</v>
      </c>
      <c r="J32" s="19">
        <f t="shared" ref="J32:L32" si="9">SUM(J25:J31)</f>
        <v>661</v>
      </c>
      <c r="K32" s="25"/>
      <c r="L32" s="19">
        <f t="shared" si="9"/>
        <v>90.740000000000009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5</v>
      </c>
      <c r="H34" s="43">
        <v>5</v>
      </c>
      <c r="I34" s="43">
        <v>18</v>
      </c>
      <c r="J34" s="43">
        <v>137</v>
      </c>
      <c r="K34" s="44" t="s">
        <v>142</v>
      </c>
      <c r="L34" s="43">
        <v>7</v>
      </c>
    </row>
    <row r="35" spans="1:12" ht="14.4" x14ac:dyDescent="0.3">
      <c r="A35" s="14"/>
      <c r="B35" s="15"/>
      <c r="C35" s="11"/>
      <c r="D35" s="7" t="s">
        <v>28</v>
      </c>
      <c r="E35" s="42" t="s">
        <v>101</v>
      </c>
      <c r="F35" s="43">
        <v>110</v>
      </c>
      <c r="G35" s="43">
        <v>10</v>
      </c>
      <c r="H35" s="43">
        <v>10</v>
      </c>
      <c r="I35" s="43">
        <v>10</v>
      </c>
      <c r="J35" s="43">
        <v>263</v>
      </c>
      <c r="K35" s="44" t="s">
        <v>143</v>
      </c>
      <c r="L35" s="43">
        <v>56.5</v>
      </c>
    </row>
    <row r="36" spans="1:12" ht="14.4" x14ac:dyDescent="0.3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4</v>
      </c>
      <c r="H36" s="43">
        <v>5</v>
      </c>
      <c r="I36" s="43">
        <v>24</v>
      </c>
      <c r="J36" s="43">
        <v>187</v>
      </c>
      <c r="K36" s="44" t="s">
        <v>102</v>
      </c>
      <c r="L36" s="43">
        <v>23.6</v>
      </c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180</v>
      </c>
      <c r="G37" s="43">
        <v>0</v>
      </c>
      <c r="H37" s="43">
        <v>0</v>
      </c>
      <c r="I37" s="43">
        <v>1.42</v>
      </c>
      <c r="J37" s="43">
        <v>7</v>
      </c>
      <c r="K37" s="44" t="s">
        <v>58</v>
      </c>
      <c r="L37" s="43">
        <v>2.2999999999999998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2</v>
      </c>
      <c r="H38" s="43">
        <v>0</v>
      </c>
      <c r="I38" s="43">
        <v>15</v>
      </c>
      <c r="J38" s="43">
        <v>114</v>
      </c>
      <c r="K38" s="44" t="s">
        <v>43</v>
      </c>
      <c r="L38" s="43">
        <v>1.34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19">
        <f t="shared" ref="H42" si="11">SUM(H33:H41)</f>
        <v>20</v>
      </c>
      <c r="I42" s="19">
        <f t="shared" ref="I42" si="12">SUM(I33:I41)</f>
        <v>68.42</v>
      </c>
      <c r="J42" s="19">
        <f t="shared" ref="J42:L42" si="13">SUM(J33:J41)</f>
        <v>708</v>
      </c>
      <c r="K42" s="25"/>
      <c r="L42" s="19">
        <f t="shared" si="13"/>
        <v>90.74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1290</v>
      </c>
      <c r="G43" s="32">
        <f t="shared" ref="G43" si="14">G32+G42</f>
        <v>40</v>
      </c>
      <c r="H43" s="32">
        <f t="shared" ref="H43" si="15">H32+H42</f>
        <v>31</v>
      </c>
      <c r="I43" s="32">
        <f t="shared" ref="I43" si="16">I32+I42</f>
        <v>159.42000000000002</v>
      </c>
      <c r="J43" s="32">
        <f t="shared" ref="J43:L43" si="17">J32+J42</f>
        <v>1369</v>
      </c>
      <c r="K43" s="32"/>
      <c r="L43" s="32">
        <f t="shared" si="17"/>
        <v>181.48000000000002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162</v>
      </c>
      <c r="F44" s="40">
        <v>200</v>
      </c>
      <c r="G44" s="40">
        <v>8</v>
      </c>
      <c r="H44" s="40">
        <v>11</v>
      </c>
      <c r="I44" s="40">
        <v>34</v>
      </c>
      <c r="J44" s="40">
        <v>296</v>
      </c>
      <c r="K44" s="41" t="s">
        <v>61</v>
      </c>
      <c r="L44" s="40">
        <v>41.9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180</v>
      </c>
      <c r="G46" s="43">
        <v>0</v>
      </c>
      <c r="H46" s="43">
        <v>0</v>
      </c>
      <c r="I46" s="43">
        <v>3</v>
      </c>
      <c r="J46" s="43">
        <v>13</v>
      </c>
      <c r="K46" s="44" t="s">
        <v>67</v>
      </c>
      <c r="L46" s="43">
        <v>4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144</v>
      </c>
      <c r="F48" s="43">
        <v>130</v>
      </c>
      <c r="G48" s="43">
        <v>1</v>
      </c>
      <c r="H48" s="43">
        <v>0</v>
      </c>
      <c r="I48" s="43">
        <v>13</v>
      </c>
      <c r="J48" s="43">
        <v>53</v>
      </c>
      <c r="K48" s="44" t="s">
        <v>43</v>
      </c>
      <c r="L48" s="43">
        <v>39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 t="s">
        <v>115</v>
      </c>
      <c r="E50" s="42" t="s">
        <v>75</v>
      </c>
      <c r="F50" s="43">
        <v>50</v>
      </c>
      <c r="G50" s="43">
        <v>2</v>
      </c>
      <c r="H50" s="43">
        <v>0</v>
      </c>
      <c r="I50" s="43">
        <v>15</v>
      </c>
      <c r="J50" s="43">
        <v>146</v>
      </c>
      <c r="K50" s="44" t="s">
        <v>43</v>
      </c>
      <c r="L50" s="43">
        <v>5.84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11</v>
      </c>
      <c r="H51" s="19">
        <f t="shared" ref="H51" si="19">SUM(H44:H50)</f>
        <v>11</v>
      </c>
      <c r="I51" s="19">
        <f t="shared" ref="I51" si="20">SUM(I44:I50)</f>
        <v>65</v>
      </c>
      <c r="J51" s="19">
        <f t="shared" ref="J51:L51" si="21">SUM(J44:J50)</f>
        <v>508</v>
      </c>
      <c r="K51" s="25"/>
      <c r="L51" s="19">
        <f t="shared" si="21"/>
        <v>90.740000000000009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62</v>
      </c>
      <c r="F53" s="43">
        <v>260</v>
      </c>
      <c r="G53" s="43">
        <v>2</v>
      </c>
      <c r="H53" s="43">
        <v>6</v>
      </c>
      <c r="I53" s="43">
        <v>16</v>
      </c>
      <c r="J53" s="43">
        <v>128</v>
      </c>
      <c r="K53" s="44" t="s">
        <v>139</v>
      </c>
      <c r="L53" s="43">
        <v>17.899999999999999</v>
      </c>
    </row>
    <row r="54" spans="1:12" ht="26.4" x14ac:dyDescent="0.3">
      <c r="A54" s="23"/>
      <c r="B54" s="15"/>
      <c r="C54" s="11"/>
      <c r="D54" s="7" t="s">
        <v>28</v>
      </c>
      <c r="E54" s="42" t="s">
        <v>127</v>
      </c>
      <c r="F54" s="43">
        <v>90</v>
      </c>
      <c r="G54" s="43">
        <v>24</v>
      </c>
      <c r="H54" s="43">
        <v>23</v>
      </c>
      <c r="I54" s="43">
        <v>1</v>
      </c>
      <c r="J54" s="43">
        <v>302</v>
      </c>
      <c r="K54" s="44" t="s">
        <v>66</v>
      </c>
      <c r="L54" s="43">
        <v>37.9</v>
      </c>
    </row>
    <row r="55" spans="1:12" ht="14.4" x14ac:dyDescent="0.3">
      <c r="A55" s="23"/>
      <c r="B55" s="15"/>
      <c r="C55" s="11"/>
      <c r="D55" s="7" t="s">
        <v>29</v>
      </c>
      <c r="E55" s="42" t="s">
        <v>39</v>
      </c>
      <c r="F55" s="43">
        <v>200</v>
      </c>
      <c r="G55" s="43">
        <v>10</v>
      </c>
      <c r="H55" s="43">
        <v>8</v>
      </c>
      <c r="I55" s="43">
        <v>43</v>
      </c>
      <c r="J55" s="43">
        <v>279</v>
      </c>
      <c r="K55" s="44" t="s">
        <v>145</v>
      </c>
      <c r="L55" s="43">
        <v>23.6</v>
      </c>
    </row>
    <row r="56" spans="1:12" ht="14.4" x14ac:dyDescent="0.3">
      <c r="A56" s="23"/>
      <c r="B56" s="15"/>
      <c r="C56" s="11"/>
      <c r="D56" s="7" t="s">
        <v>30</v>
      </c>
      <c r="E56" s="42" t="s">
        <v>108</v>
      </c>
      <c r="F56" s="43">
        <v>200</v>
      </c>
      <c r="G56" s="43">
        <v>2</v>
      </c>
      <c r="H56" s="43">
        <v>1</v>
      </c>
      <c r="I56" s="43">
        <v>4</v>
      </c>
      <c r="J56" s="43">
        <v>33</v>
      </c>
      <c r="K56" s="44" t="s">
        <v>109</v>
      </c>
      <c r="L56" s="43">
        <v>7.6</v>
      </c>
    </row>
    <row r="57" spans="1:12" ht="14.4" x14ac:dyDescent="0.3">
      <c r="A57" s="23"/>
      <c r="B57" s="15"/>
      <c r="C57" s="11"/>
      <c r="D57" s="7" t="s">
        <v>31</v>
      </c>
      <c r="E57" s="42" t="s">
        <v>146</v>
      </c>
      <c r="F57" s="43">
        <v>30</v>
      </c>
      <c r="G57" s="43">
        <v>2</v>
      </c>
      <c r="H57" s="43">
        <v>0</v>
      </c>
      <c r="I57" s="43">
        <v>15</v>
      </c>
      <c r="J57" s="43">
        <v>80</v>
      </c>
      <c r="K57" s="44" t="s">
        <v>43</v>
      </c>
      <c r="L57" s="43">
        <v>3.74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40</v>
      </c>
      <c r="H61" s="19">
        <f t="shared" ref="H61" si="23">SUM(H52:H60)</f>
        <v>38</v>
      </c>
      <c r="I61" s="19">
        <f t="shared" ref="I61" si="24">SUM(I52:I60)</f>
        <v>79</v>
      </c>
      <c r="J61" s="19">
        <f t="shared" ref="J61:L61" si="25">SUM(J52:J60)</f>
        <v>822</v>
      </c>
      <c r="K61" s="25"/>
      <c r="L61" s="19">
        <f t="shared" si="25"/>
        <v>90.74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1340</v>
      </c>
      <c r="G62" s="32">
        <f t="shared" ref="G62" si="26">G51+G61</f>
        <v>51</v>
      </c>
      <c r="H62" s="32">
        <f t="shared" ref="H62" si="27">H51+H61</f>
        <v>49</v>
      </c>
      <c r="I62" s="32">
        <f t="shared" ref="I62" si="28">I51+I61</f>
        <v>144</v>
      </c>
      <c r="J62" s="32">
        <f t="shared" ref="J62:L62" si="29">J51+J61</f>
        <v>1330</v>
      </c>
      <c r="K62" s="32"/>
      <c r="L62" s="32">
        <f t="shared" si="29"/>
        <v>181.48000000000002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125</v>
      </c>
      <c r="F63" s="40">
        <v>200</v>
      </c>
      <c r="G63" s="40">
        <v>10</v>
      </c>
      <c r="H63" s="40">
        <v>9</v>
      </c>
      <c r="I63" s="40">
        <v>41</v>
      </c>
      <c r="J63" s="40">
        <v>285</v>
      </c>
      <c r="K63" s="41" t="s">
        <v>68</v>
      </c>
      <c r="L63" s="40">
        <v>30.8</v>
      </c>
    </row>
    <row r="64" spans="1:12" ht="14.4" x14ac:dyDescent="0.3">
      <c r="A64" s="23"/>
      <c r="B64" s="15"/>
      <c r="C64" s="11"/>
      <c r="D64" s="6" t="s">
        <v>124</v>
      </c>
      <c r="E64" s="42" t="s">
        <v>78</v>
      </c>
      <c r="F64" s="43">
        <v>65</v>
      </c>
      <c r="G64" s="43">
        <v>0</v>
      </c>
      <c r="H64" s="43">
        <v>0</v>
      </c>
      <c r="I64" s="43">
        <v>1</v>
      </c>
      <c r="J64" s="43">
        <v>7</v>
      </c>
      <c r="K64" s="44" t="s">
        <v>117</v>
      </c>
      <c r="L64" s="43">
        <v>23.4</v>
      </c>
    </row>
    <row r="65" spans="1:12" ht="14.4" x14ac:dyDescent="0.3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4</v>
      </c>
      <c r="H65" s="43">
        <v>3</v>
      </c>
      <c r="I65" s="43">
        <v>22</v>
      </c>
      <c r="J65" s="43">
        <v>131</v>
      </c>
      <c r="K65" s="44" t="s">
        <v>69</v>
      </c>
      <c r="L65" s="43">
        <v>15.9</v>
      </c>
    </row>
    <row r="66" spans="1:12" ht="14.4" x14ac:dyDescent="0.3">
      <c r="A66" s="23"/>
      <c r="B66" s="15"/>
      <c r="C66" s="11"/>
      <c r="D66" s="7" t="s">
        <v>23</v>
      </c>
      <c r="E66" s="42" t="s">
        <v>64</v>
      </c>
      <c r="F66" s="43">
        <v>30</v>
      </c>
      <c r="G66" s="43">
        <v>2</v>
      </c>
      <c r="H66" s="43">
        <v>0</v>
      </c>
      <c r="I66" s="43">
        <v>10</v>
      </c>
      <c r="J66" s="43">
        <v>61</v>
      </c>
      <c r="K66" s="44" t="s">
        <v>43</v>
      </c>
      <c r="L66" s="43">
        <v>3.64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26.4" x14ac:dyDescent="0.3">
      <c r="A68" s="23"/>
      <c r="B68" s="15"/>
      <c r="C68" s="11"/>
      <c r="D68" s="6" t="s">
        <v>110</v>
      </c>
      <c r="E68" s="42" t="s">
        <v>65</v>
      </c>
      <c r="F68" s="43">
        <v>40</v>
      </c>
      <c r="G68" s="43">
        <v>5</v>
      </c>
      <c r="H68" s="43">
        <v>4</v>
      </c>
      <c r="I68" s="43">
        <v>0</v>
      </c>
      <c r="J68" s="43">
        <v>57</v>
      </c>
      <c r="K68" s="44" t="s">
        <v>70</v>
      </c>
      <c r="L68" s="43">
        <v>17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21</v>
      </c>
      <c r="H70" s="19">
        <f t="shared" ref="H70" si="31">SUM(H63:H69)</f>
        <v>16</v>
      </c>
      <c r="I70" s="19">
        <f t="shared" ref="I70" si="32">SUM(I63:I69)</f>
        <v>74</v>
      </c>
      <c r="J70" s="19">
        <f t="shared" ref="J70:L70" si="33">SUM(J63:J69)</f>
        <v>541</v>
      </c>
      <c r="K70" s="25"/>
      <c r="L70" s="19">
        <f t="shared" si="33"/>
        <v>90.740000000000009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2</v>
      </c>
      <c r="H72" s="43">
        <v>4</v>
      </c>
      <c r="I72" s="43">
        <v>15</v>
      </c>
      <c r="J72" s="43">
        <v>174</v>
      </c>
      <c r="K72" s="44" t="s">
        <v>129</v>
      </c>
      <c r="L72" s="43">
        <v>8.1999999999999993</v>
      </c>
    </row>
    <row r="73" spans="1:12" ht="14.4" x14ac:dyDescent="0.3">
      <c r="A73" s="23"/>
      <c r="B73" s="15"/>
      <c r="C73" s="11"/>
      <c r="D73" s="7" t="s">
        <v>28</v>
      </c>
      <c r="E73" s="42" t="s">
        <v>113</v>
      </c>
      <c r="F73" s="43">
        <v>130</v>
      </c>
      <c r="G73" s="43">
        <v>13</v>
      </c>
      <c r="H73" s="43">
        <v>5</v>
      </c>
      <c r="I73" s="43">
        <v>11</v>
      </c>
      <c r="J73" s="43">
        <v>139</v>
      </c>
      <c r="K73" s="44" t="s">
        <v>52</v>
      </c>
      <c r="L73" s="43">
        <v>32.1</v>
      </c>
    </row>
    <row r="74" spans="1:12" ht="14.4" x14ac:dyDescent="0.3">
      <c r="A74" s="23"/>
      <c r="B74" s="15"/>
      <c r="C74" s="11"/>
      <c r="D74" s="7" t="s">
        <v>29</v>
      </c>
      <c r="E74" s="42" t="s">
        <v>46</v>
      </c>
      <c r="F74" s="43">
        <v>200</v>
      </c>
      <c r="G74" s="43">
        <v>5</v>
      </c>
      <c r="H74" s="43">
        <v>6</v>
      </c>
      <c r="I74" s="43">
        <v>47</v>
      </c>
      <c r="J74" s="43">
        <v>262</v>
      </c>
      <c r="K74" s="44" t="s">
        <v>112</v>
      </c>
      <c r="L74" s="43">
        <v>24.5</v>
      </c>
    </row>
    <row r="75" spans="1:12" ht="14.4" x14ac:dyDescent="0.3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</v>
      </c>
      <c r="H75" s="43">
        <v>0</v>
      </c>
      <c r="I75" s="43">
        <v>1</v>
      </c>
      <c r="J75" s="43">
        <v>7</v>
      </c>
      <c r="K75" s="44" t="s">
        <v>67</v>
      </c>
      <c r="L75" s="43">
        <v>2.6</v>
      </c>
    </row>
    <row r="76" spans="1:12" ht="14.4" x14ac:dyDescent="0.3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2</v>
      </c>
      <c r="H76" s="43">
        <v>0</v>
      </c>
      <c r="I76" s="43">
        <v>15</v>
      </c>
      <c r="J76" s="43">
        <v>116</v>
      </c>
      <c r="K76" s="44" t="s">
        <v>43</v>
      </c>
      <c r="L76" s="43">
        <v>3.34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 t="s">
        <v>124</v>
      </c>
      <c r="E78" s="42" t="s">
        <v>51</v>
      </c>
      <c r="F78" s="43">
        <v>60</v>
      </c>
      <c r="G78" s="43">
        <v>0</v>
      </c>
      <c r="H78" s="43">
        <v>0</v>
      </c>
      <c r="I78" s="43">
        <v>1</v>
      </c>
      <c r="J78" s="43">
        <v>9</v>
      </c>
      <c r="K78" s="44" t="s">
        <v>104</v>
      </c>
      <c r="L78" s="43">
        <v>20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22</v>
      </c>
      <c r="H80" s="19">
        <f t="shared" ref="H80" si="35">SUM(H71:H79)</f>
        <v>15</v>
      </c>
      <c r="I80" s="19">
        <f t="shared" ref="I80" si="36">SUM(I71:I79)</f>
        <v>90</v>
      </c>
      <c r="J80" s="19">
        <f t="shared" ref="J80:L80" si="37">SUM(J71:J79)</f>
        <v>707</v>
      </c>
      <c r="K80" s="25"/>
      <c r="L80" s="19">
        <f t="shared" si="37"/>
        <v>90.74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1365</v>
      </c>
      <c r="G81" s="32">
        <f t="shared" ref="G81" si="38">G70+G80</f>
        <v>43</v>
      </c>
      <c r="H81" s="32">
        <f t="shared" ref="H81" si="39">H70+H80</f>
        <v>31</v>
      </c>
      <c r="I81" s="32">
        <f t="shared" ref="I81" si="40">I70+I80</f>
        <v>164</v>
      </c>
      <c r="J81" s="32">
        <f t="shared" ref="J81:L81" si="41">J70+J80</f>
        <v>1248</v>
      </c>
      <c r="K81" s="32"/>
      <c r="L81" s="32">
        <f t="shared" si="41"/>
        <v>181.48000000000002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200</v>
      </c>
      <c r="G82" s="40">
        <v>7</v>
      </c>
      <c r="H82" s="40">
        <v>8</v>
      </c>
      <c r="I82" s="40">
        <v>34</v>
      </c>
      <c r="J82" s="40">
        <v>235</v>
      </c>
      <c r="K82" s="41" t="s">
        <v>76</v>
      </c>
      <c r="L82" s="40">
        <v>26.7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</v>
      </c>
      <c r="H84" s="43">
        <v>2</v>
      </c>
      <c r="I84" s="43">
        <v>12</v>
      </c>
      <c r="J84" s="43">
        <v>78</v>
      </c>
      <c r="K84" s="44" t="s">
        <v>49</v>
      </c>
      <c r="L84" s="43">
        <v>12.4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114</v>
      </c>
      <c r="F86" s="43">
        <v>160</v>
      </c>
      <c r="G86" s="43">
        <v>0</v>
      </c>
      <c r="H86" s="43">
        <v>0</v>
      </c>
      <c r="I86" s="43">
        <v>10</v>
      </c>
      <c r="J86" s="43">
        <v>47</v>
      </c>
      <c r="K86" s="44" t="s">
        <v>43</v>
      </c>
      <c r="L86" s="43">
        <v>48</v>
      </c>
    </row>
    <row r="87" spans="1:12" ht="14.4" x14ac:dyDescent="0.3">
      <c r="A87" s="23"/>
      <c r="B87" s="15"/>
      <c r="C87" s="11"/>
      <c r="D87" s="6" t="s">
        <v>115</v>
      </c>
      <c r="E87" s="42" t="s">
        <v>116</v>
      </c>
      <c r="F87" s="43">
        <v>30</v>
      </c>
      <c r="G87" s="43">
        <v>2</v>
      </c>
      <c r="H87" s="43">
        <v>0</v>
      </c>
      <c r="I87" s="43">
        <v>15</v>
      </c>
      <c r="J87" s="43">
        <v>155</v>
      </c>
      <c r="K87" s="44" t="s">
        <v>43</v>
      </c>
      <c r="L87" s="43">
        <v>3.64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12</v>
      </c>
      <c r="H89" s="19">
        <f t="shared" ref="H89" si="43">SUM(H82:H88)</f>
        <v>10</v>
      </c>
      <c r="I89" s="19">
        <f t="shared" ref="I89" si="44">SUM(I82:I88)</f>
        <v>71</v>
      </c>
      <c r="J89" s="19">
        <f t="shared" ref="J89:L89" si="45">SUM(J82:J88)</f>
        <v>515</v>
      </c>
      <c r="K89" s="25"/>
      <c r="L89" s="19">
        <f t="shared" si="45"/>
        <v>90.74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118</v>
      </c>
      <c r="F91" s="43">
        <v>210</v>
      </c>
      <c r="G91" s="43">
        <v>2</v>
      </c>
      <c r="H91" s="43">
        <v>5</v>
      </c>
      <c r="I91" s="43">
        <v>12</v>
      </c>
      <c r="J91" s="43">
        <v>121</v>
      </c>
      <c r="K91" s="44" t="s">
        <v>140</v>
      </c>
      <c r="L91" s="43">
        <v>12.3</v>
      </c>
    </row>
    <row r="92" spans="1:12" ht="14.4" x14ac:dyDescent="0.3">
      <c r="A92" s="23"/>
      <c r="B92" s="15"/>
      <c r="C92" s="11"/>
      <c r="D92" s="7" t="s">
        <v>28</v>
      </c>
      <c r="E92" s="42" t="s">
        <v>77</v>
      </c>
      <c r="F92" s="43">
        <v>200</v>
      </c>
      <c r="G92" s="43">
        <v>16</v>
      </c>
      <c r="H92" s="43">
        <v>6</v>
      </c>
      <c r="I92" s="43">
        <v>18</v>
      </c>
      <c r="J92" s="43">
        <v>372</v>
      </c>
      <c r="K92" s="44" t="s">
        <v>130</v>
      </c>
      <c r="L92" s="43">
        <v>57.9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163</v>
      </c>
      <c r="F94" s="43">
        <v>180</v>
      </c>
      <c r="G94" s="43">
        <v>0</v>
      </c>
      <c r="H94" s="43">
        <v>0</v>
      </c>
      <c r="I94" s="43">
        <v>31</v>
      </c>
      <c r="J94" s="43">
        <v>125</v>
      </c>
      <c r="K94" s="44" t="s">
        <v>135</v>
      </c>
      <c r="L94" s="43">
        <v>6.1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64</v>
      </c>
      <c r="F96" s="43">
        <v>40</v>
      </c>
      <c r="G96" s="43">
        <v>2</v>
      </c>
      <c r="H96" s="43">
        <v>0</v>
      </c>
      <c r="I96" s="43">
        <v>15</v>
      </c>
      <c r="J96" s="43">
        <v>102</v>
      </c>
      <c r="K96" s="44" t="s">
        <v>43</v>
      </c>
      <c r="L96" s="43">
        <v>2.2400000000000002</v>
      </c>
    </row>
    <row r="97" spans="1:12" ht="14.4" x14ac:dyDescent="0.3">
      <c r="A97" s="23"/>
      <c r="B97" s="15"/>
      <c r="C97" s="11"/>
      <c r="D97" s="6" t="s">
        <v>134</v>
      </c>
      <c r="E97" s="42" t="s">
        <v>147</v>
      </c>
      <c r="F97" s="43">
        <v>80</v>
      </c>
      <c r="G97" s="43">
        <v>8</v>
      </c>
      <c r="H97" s="43">
        <v>5</v>
      </c>
      <c r="I97" s="43">
        <v>17</v>
      </c>
      <c r="J97" s="43">
        <v>145</v>
      </c>
      <c r="K97" s="44" t="s">
        <v>148</v>
      </c>
      <c r="L97" s="43">
        <v>12.2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28</v>
      </c>
      <c r="H99" s="19">
        <f t="shared" ref="H99" si="47">SUM(H90:H98)</f>
        <v>16</v>
      </c>
      <c r="I99" s="19">
        <f t="shared" ref="I99" si="48">SUM(I90:I98)</f>
        <v>93</v>
      </c>
      <c r="J99" s="19">
        <f t="shared" ref="J99:L99" si="49">SUM(J90:J98)</f>
        <v>865</v>
      </c>
      <c r="K99" s="25"/>
      <c r="L99" s="19">
        <f t="shared" si="49"/>
        <v>90.74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1300</v>
      </c>
      <c r="G100" s="32">
        <f t="shared" ref="G100" si="50">G89+G99</f>
        <v>40</v>
      </c>
      <c r="H100" s="32">
        <f t="shared" ref="H100" si="51">H89+H99</f>
        <v>26</v>
      </c>
      <c r="I100" s="32">
        <f t="shared" ref="I100" si="52">I89+I99</f>
        <v>164</v>
      </c>
      <c r="J100" s="32">
        <f t="shared" ref="J100:L100" si="53">J89+J99</f>
        <v>1380</v>
      </c>
      <c r="K100" s="32"/>
      <c r="L100" s="32">
        <f t="shared" si="53"/>
        <v>181.48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180</v>
      </c>
      <c r="G101" s="40">
        <v>22</v>
      </c>
      <c r="H101" s="40">
        <v>13</v>
      </c>
      <c r="I101" s="40">
        <v>21</v>
      </c>
      <c r="J101" s="40">
        <v>293</v>
      </c>
      <c r="K101" s="41" t="s">
        <v>81</v>
      </c>
      <c r="L101" s="40">
        <v>70.099999999999994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0</v>
      </c>
      <c r="H103" s="43">
        <v>0</v>
      </c>
      <c r="I103" s="43">
        <v>12</v>
      </c>
      <c r="J103" s="43">
        <v>50</v>
      </c>
      <c r="K103" s="44" t="s">
        <v>67</v>
      </c>
      <c r="L103" s="43">
        <v>2.6</v>
      </c>
    </row>
    <row r="104" spans="1:12" ht="14.4" x14ac:dyDescent="0.3">
      <c r="A104" s="23"/>
      <c r="B104" s="15"/>
      <c r="C104" s="11"/>
      <c r="D104" s="7" t="s">
        <v>23</v>
      </c>
      <c r="E104" s="42" t="s">
        <v>57</v>
      </c>
      <c r="F104" s="43">
        <v>70</v>
      </c>
      <c r="G104" s="43">
        <v>17</v>
      </c>
      <c r="H104" s="43">
        <v>8</v>
      </c>
      <c r="I104" s="43">
        <v>29</v>
      </c>
      <c r="J104" s="43">
        <v>61</v>
      </c>
      <c r="K104" s="44" t="s">
        <v>43</v>
      </c>
      <c r="L104" s="43">
        <v>2.74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 t="s">
        <v>115</v>
      </c>
      <c r="E107" s="42" t="s">
        <v>80</v>
      </c>
      <c r="F107" s="43">
        <v>50</v>
      </c>
      <c r="G107" s="43">
        <v>2</v>
      </c>
      <c r="H107" s="43">
        <v>3</v>
      </c>
      <c r="I107" s="43">
        <v>22</v>
      </c>
      <c r="J107" s="43">
        <v>125</v>
      </c>
      <c r="K107" s="44" t="s">
        <v>43</v>
      </c>
      <c r="L107" s="43">
        <v>15.3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41</v>
      </c>
      <c r="H108" s="19">
        <f t="shared" si="54"/>
        <v>24</v>
      </c>
      <c r="I108" s="19">
        <f t="shared" si="54"/>
        <v>84</v>
      </c>
      <c r="J108" s="19">
        <f t="shared" si="54"/>
        <v>529</v>
      </c>
      <c r="K108" s="25"/>
      <c r="L108" s="19">
        <f t="shared" ref="L108" si="55">SUM(L101:L107)</f>
        <v>90.739999999999981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3</v>
      </c>
      <c r="H110" s="43">
        <v>5</v>
      </c>
      <c r="I110" s="43">
        <v>9</v>
      </c>
      <c r="J110" s="43">
        <v>131</v>
      </c>
      <c r="K110" s="44" t="s">
        <v>149</v>
      </c>
      <c r="L110" s="43">
        <v>10.4</v>
      </c>
    </row>
    <row r="111" spans="1:12" ht="26.4" x14ac:dyDescent="0.3">
      <c r="A111" s="23"/>
      <c r="B111" s="15"/>
      <c r="C111" s="11"/>
      <c r="D111" s="7" t="s">
        <v>28</v>
      </c>
      <c r="E111" s="42" t="s">
        <v>94</v>
      </c>
      <c r="F111" s="43">
        <v>120</v>
      </c>
      <c r="G111" s="43">
        <v>19</v>
      </c>
      <c r="H111" s="43">
        <v>6</v>
      </c>
      <c r="I111" s="43">
        <v>13</v>
      </c>
      <c r="J111" s="43">
        <v>190</v>
      </c>
      <c r="K111" s="44" t="s">
        <v>141</v>
      </c>
      <c r="L111" s="43">
        <v>43.9</v>
      </c>
    </row>
    <row r="112" spans="1:12" ht="14.4" x14ac:dyDescent="0.3">
      <c r="A112" s="23"/>
      <c r="B112" s="15"/>
      <c r="C112" s="11"/>
      <c r="D112" s="7" t="s">
        <v>29</v>
      </c>
      <c r="E112" s="42" t="s">
        <v>39</v>
      </c>
      <c r="F112" s="43">
        <v>150</v>
      </c>
      <c r="G112" s="43">
        <v>10</v>
      </c>
      <c r="H112" s="43">
        <v>8</v>
      </c>
      <c r="I112" s="43">
        <v>43</v>
      </c>
      <c r="J112" s="43">
        <v>279</v>
      </c>
      <c r="K112" s="44" t="s">
        <v>40</v>
      </c>
      <c r="L112" s="43">
        <v>17.7</v>
      </c>
    </row>
    <row r="113" spans="1:12" ht="14.4" x14ac:dyDescent="0.3">
      <c r="A113" s="23"/>
      <c r="B113" s="15"/>
      <c r="C113" s="11"/>
      <c r="D113" s="7" t="s">
        <v>30</v>
      </c>
      <c r="E113" s="42" t="s">
        <v>150</v>
      </c>
      <c r="F113" s="43">
        <v>200</v>
      </c>
      <c r="G113" s="43">
        <v>4</v>
      </c>
      <c r="H113" s="43">
        <v>3</v>
      </c>
      <c r="I113" s="43">
        <v>6</v>
      </c>
      <c r="J113" s="43">
        <v>67</v>
      </c>
      <c r="K113" s="44" t="s">
        <v>69</v>
      </c>
      <c r="L113" s="43">
        <v>14.3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45</v>
      </c>
      <c r="G114" s="43">
        <v>2</v>
      </c>
      <c r="H114" s="43">
        <v>0</v>
      </c>
      <c r="I114" s="43">
        <v>15</v>
      </c>
      <c r="J114" s="43">
        <v>114</v>
      </c>
      <c r="K114" s="44" t="s">
        <v>43</v>
      </c>
      <c r="L114" s="43">
        <v>4.4400000000000004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38</v>
      </c>
      <c r="H118" s="19">
        <f t="shared" si="56"/>
        <v>22</v>
      </c>
      <c r="I118" s="19">
        <f t="shared" si="56"/>
        <v>86</v>
      </c>
      <c r="J118" s="19">
        <f t="shared" si="56"/>
        <v>781</v>
      </c>
      <c r="K118" s="25"/>
      <c r="L118" s="19">
        <f t="shared" ref="L118" si="57">SUM(L109:L117)</f>
        <v>90.74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1215</v>
      </c>
      <c r="G119" s="32">
        <f t="shared" ref="G119" si="58">G108+G118</f>
        <v>79</v>
      </c>
      <c r="H119" s="32">
        <f t="shared" ref="H119" si="59">H108+H118</f>
        <v>46</v>
      </c>
      <c r="I119" s="32">
        <f t="shared" ref="I119" si="60">I108+I118</f>
        <v>170</v>
      </c>
      <c r="J119" s="32">
        <f t="shared" ref="J119:L119" si="61">J108+J118</f>
        <v>1310</v>
      </c>
      <c r="K119" s="32"/>
      <c r="L119" s="32">
        <f t="shared" si="61"/>
        <v>181.47999999999996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123</v>
      </c>
      <c r="F120" s="40">
        <v>200</v>
      </c>
      <c r="G120" s="40">
        <v>18</v>
      </c>
      <c r="H120" s="40">
        <v>9</v>
      </c>
      <c r="I120" s="40">
        <v>38</v>
      </c>
      <c r="J120" s="40">
        <v>298</v>
      </c>
      <c r="K120" s="41" t="s">
        <v>131</v>
      </c>
      <c r="L120" s="40">
        <v>56</v>
      </c>
    </row>
    <row r="121" spans="1:12" ht="14.4" x14ac:dyDescent="0.3">
      <c r="A121" s="14"/>
      <c r="B121" s="15"/>
      <c r="C121" s="11"/>
      <c r="D121" s="6"/>
      <c r="E121" s="51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48</v>
      </c>
      <c r="F123" s="43">
        <v>90</v>
      </c>
      <c r="G123" s="43">
        <v>2</v>
      </c>
      <c r="H123" s="43">
        <v>0</v>
      </c>
      <c r="I123" s="43">
        <v>10</v>
      </c>
      <c r="J123" s="43">
        <v>91</v>
      </c>
      <c r="K123" s="44" t="s">
        <v>43</v>
      </c>
      <c r="L123" s="43">
        <v>6.24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134</v>
      </c>
      <c r="E125" s="51" t="s">
        <v>151</v>
      </c>
      <c r="F125" s="43">
        <v>100</v>
      </c>
      <c r="G125" s="43">
        <v>1</v>
      </c>
      <c r="H125" s="43">
        <v>7</v>
      </c>
      <c r="I125" s="43">
        <v>5</v>
      </c>
      <c r="J125" s="43">
        <v>87</v>
      </c>
      <c r="K125" s="44" t="s">
        <v>152</v>
      </c>
      <c r="L125" s="43">
        <v>13.4</v>
      </c>
    </row>
    <row r="126" spans="1:12" ht="14.4" x14ac:dyDescent="0.3">
      <c r="A126" s="14"/>
      <c r="B126" s="15"/>
      <c r="C126" s="11"/>
      <c r="D126" s="6" t="s">
        <v>30</v>
      </c>
      <c r="E126" s="42" t="s">
        <v>153</v>
      </c>
      <c r="F126" s="43">
        <v>200</v>
      </c>
      <c r="G126" s="43">
        <v>0</v>
      </c>
      <c r="H126" s="43">
        <v>0</v>
      </c>
      <c r="I126" s="43">
        <v>6</v>
      </c>
      <c r="J126" s="43">
        <v>85</v>
      </c>
      <c r="K126" s="44" t="s">
        <v>136</v>
      </c>
      <c r="L126" s="43">
        <v>15.1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21</v>
      </c>
      <c r="H127" s="19">
        <f t="shared" si="62"/>
        <v>16</v>
      </c>
      <c r="I127" s="19">
        <f t="shared" si="62"/>
        <v>59</v>
      </c>
      <c r="J127" s="19">
        <f t="shared" si="62"/>
        <v>561</v>
      </c>
      <c r="K127" s="25"/>
      <c r="L127" s="19">
        <f t="shared" ref="L127" si="63">SUM(L120:L126)</f>
        <v>90.74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44</v>
      </c>
      <c r="F129" s="43">
        <v>210</v>
      </c>
      <c r="G129" s="43">
        <v>2</v>
      </c>
      <c r="H129" s="43">
        <v>6</v>
      </c>
      <c r="I129" s="43">
        <v>9</v>
      </c>
      <c r="J129" s="43">
        <v>95</v>
      </c>
      <c r="K129" s="44" t="s">
        <v>45</v>
      </c>
      <c r="L129" s="43">
        <v>10.8</v>
      </c>
    </row>
    <row r="130" spans="1:12" ht="14.4" x14ac:dyDescent="0.3">
      <c r="A130" s="14"/>
      <c r="B130" s="15"/>
      <c r="C130" s="11"/>
      <c r="D130" s="7" t="s">
        <v>28</v>
      </c>
      <c r="E130" s="42" t="s">
        <v>83</v>
      </c>
      <c r="F130" s="43">
        <v>90</v>
      </c>
      <c r="G130" s="43">
        <v>8</v>
      </c>
      <c r="H130" s="43">
        <v>9</v>
      </c>
      <c r="I130" s="43">
        <v>3</v>
      </c>
      <c r="J130" s="43">
        <v>243</v>
      </c>
      <c r="K130" s="44" t="s">
        <v>132</v>
      </c>
      <c r="L130" s="43">
        <v>45.6</v>
      </c>
    </row>
    <row r="131" spans="1:12" ht="14.4" x14ac:dyDescent="0.3">
      <c r="A131" s="14"/>
      <c r="B131" s="15"/>
      <c r="C131" s="11"/>
      <c r="D131" s="7" t="s">
        <v>29</v>
      </c>
      <c r="E131" s="42" t="s">
        <v>84</v>
      </c>
      <c r="F131" s="43">
        <v>200</v>
      </c>
      <c r="G131" s="43">
        <v>6</v>
      </c>
      <c r="H131" s="43">
        <v>7</v>
      </c>
      <c r="I131" s="43">
        <v>41</v>
      </c>
      <c r="J131" s="43">
        <v>250</v>
      </c>
      <c r="K131" s="44" t="s">
        <v>85</v>
      </c>
      <c r="L131" s="43">
        <v>19.600000000000001</v>
      </c>
    </row>
    <row r="132" spans="1:12" ht="14.4" x14ac:dyDescent="0.3">
      <c r="A132" s="14"/>
      <c r="B132" s="15"/>
      <c r="C132" s="11"/>
      <c r="D132" s="7" t="s">
        <v>30</v>
      </c>
      <c r="E132" s="42" t="s">
        <v>59</v>
      </c>
      <c r="F132" s="43">
        <v>180</v>
      </c>
      <c r="G132" s="43">
        <v>0</v>
      </c>
      <c r="H132" s="43">
        <v>0</v>
      </c>
      <c r="I132" s="43">
        <v>3</v>
      </c>
      <c r="J132" s="43">
        <v>13</v>
      </c>
      <c r="K132" s="44" t="s">
        <v>156</v>
      </c>
      <c r="L132" s="43">
        <v>4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64</v>
      </c>
      <c r="F134" s="43">
        <v>30</v>
      </c>
      <c r="G134" s="43">
        <v>2</v>
      </c>
      <c r="H134" s="43">
        <v>0</v>
      </c>
      <c r="I134" s="43">
        <v>10</v>
      </c>
      <c r="J134" s="43">
        <v>113</v>
      </c>
      <c r="K134" s="44" t="s">
        <v>43</v>
      </c>
      <c r="L134" s="43">
        <v>1.84</v>
      </c>
    </row>
    <row r="135" spans="1:12" ht="14.4" x14ac:dyDescent="0.3">
      <c r="A135" s="14"/>
      <c r="B135" s="15"/>
      <c r="C135" s="11"/>
      <c r="D135" s="6" t="s">
        <v>134</v>
      </c>
      <c r="E135" s="42" t="s">
        <v>154</v>
      </c>
      <c r="F135" s="43">
        <v>60</v>
      </c>
      <c r="G135" s="43">
        <v>1</v>
      </c>
      <c r="H135" s="43">
        <v>5</v>
      </c>
      <c r="I135" s="43">
        <v>4</v>
      </c>
      <c r="J135" s="43">
        <v>65</v>
      </c>
      <c r="K135" s="44" t="s">
        <v>155</v>
      </c>
      <c r="L135" s="43">
        <v>8.9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19</v>
      </c>
      <c r="H137" s="19">
        <f t="shared" si="64"/>
        <v>27</v>
      </c>
      <c r="I137" s="19">
        <f t="shared" si="64"/>
        <v>70</v>
      </c>
      <c r="J137" s="19">
        <f t="shared" si="64"/>
        <v>779</v>
      </c>
      <c r="K137" s="25"/>
      <c r="L137" s="19">
        <f t="shared" ref="L137" si="65">SUM(L128:L136)</f>
        <v>90.740000000000009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1360</v>
      </c>
      <c r="G138" s="32">
        <f t="shared" ref="G138" si="66">G127+G137</f>
        <v>40</v>
      </c>
      <c r="H138" s="32">
        <f t="shared" ref="H138" si="67">H127+H137</f>
        <v>43</v>
      </c>
      <c r="I138" s="32">
        <f t="shared" ref="I138" si="68">I127+I137</f>
        <v>129</v>
      </c>
      <c r="J138" s="32">
        <f t="shared" ref="J138:L138" si="69">J127+J137</f>
        <v>1340</v>
      </c>
      <c r="K138" s="32"/>
      <c r="L138" s="32">
        <f t="shared" si="69"/>
        <v>181.48000000000002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200</v>
      </c>
      <c r="G139" s="40">
        <v>7</v>
      </c>
      <c r="H139" s="40">
        <v>8</v>
      </c>
      <c r="I139" s="40">
        <v>44</v>
      </c>
      <c r="J139" s="40">
        <v>272</v>
      </c>
      <c r="K139" s="41" t="s">
        <v>87</v>
      </c>
      <c r="L139" s="40">
        <v>25.4</v>
      </c>
    </row>
    <row r="140" spans="1:12" ht="26.4" x14ac:dyDescent="0.3">
      <c r="A140" s="23"/>
      <c r="B140" s="15"/>
      <c r="C140" s="11"/>
      <c r="D140" s="6" t="s">
        <v>110</v>
      </c>
      <c r="E140" s="42" t="s">
        <v>65</v>
      </c>
      <c r="F140" s="43">
        <v>40</v>
      </c>
      <c r="G140" s="43">
        <v>5</v>
      </c>
      <c r="H140" s="43">
        <v>4</v>
      </c>
      <c r="I140" s="43">
        <v>0</v>
      </c>
      <c r="J140" s="43">
        <v>57</v>
      </c>
      <c r="K140" s="44" t="s">
        <v>70</v>
      </c>
      <c r="L140" s="43">
        <v>17</v>
      </c>
    </row>
    <row r="141" spans="1:12" ht="14.4" x14ac:dyDescent="0.3">
      <c r="A141" s="23"/>
      <c r="B141" s="15"/>
      <c r="C141" s="11"/>
      <c r="D141" s="7" t="s">
        <v>22</v>
      </c>
      <c r="E141" s="42" t="s">
        <v>157</v>
      </c>
      <c r="F141" s="43">
        <v>180</v>
      </c>
      <c r="G141" s="43">
        <v>0</v>
      </c>
      <c r="H141" s="43">
        <v>0</v>
      </c>
      <c r="I141" s="43">
        <v>6</v>
      </c>
      <c r="J141" s="43">
        <v>85</v>
      </c>
      <c r="K141" s="44" t="s">
        <v>53</v>
      </c>
      <c r="L141" s="43">
        <v>13.6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48</v>
      </c>
      <c r="F142" s="43">
        <v>30</v>
      </c>
      <c r="G142" s="43">
        <v>2</v>
      </c>
      <c r="H142" s="43">
        <v>0</v>
      </c>
      <c r="I142" s="43">
        <v>15</v>
      </c>
      <c r="J142" s="43">
        <v>80</v>
      </c>
      <c r="K142" s="44" t="s">
        <v>43</v>
      </c>
      <c r="L142" s="43">
        <v>1.74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111</v>
      </c>
      <c r="E144" s="42" t="s">
        <v>60</v>
      </c>
      <c r="F144" s="43">
        <v>150</v>
      </c>
      <c r="G144" s="43">
        <v>5</v>
      </c>
      <c r="H144" s="43">
        <v>4</v>
      </c>
      <c r="I144" s="43">
        <v>8</v>
      </c>
      <c r="J144" s="43">
        <v>87</v>
      </c>
      <c r="K144" s="44" t="s">
        <v>43</v>
      </c>
      <c r="L144" s="43">
        <v>33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73</v>
      </c>
      <c r="J146" s="19">
        <f t="shared" si="70"/>
        <v>581</v>
      </c>
      <c r="K146" s="25"/>
      <c r="L146" s="19">
        <f t="shared" ref="L146" si="71">SUM(L139:L145)</f>
        <v>90.740000000000009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71</v>
      </c>
      <c r="F148" s="43">
        <v>200</v>
      </c>
      <c r="G148" s="43">
        <v>2</v>
      </c>
      <c r="H148" s="43">
        <v>4</v>
      </c>
      <c r="I148" s="43">
        <v>15</v>
      </c>
      <c r="J148" s="43">
        <v>174</v>
      </c>
      <c r="K148" s="44" t="s">
        <v>129</v>
      </c>
      <c r="L148" s="43">
        <v>10.7</v>
      </c>
    </row>
    <row r="149" spans="1:12" ht="14.4" x14ac:dyDescent="0.3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12</v>
      </c>
      <c r="H149" s="43">
        <v>7</v>
      </c>
      <c r="I149" s="43">
        <v>8</v>
      </c>
      <c r="J149" s="43">
        <v>299</v>
      </c>
      <c r="K149" s="44" t="s">
        <v>133</v>
      </c>
      <c r="L149" s="43">
        <v>51.4</v>
      </c>
    </row>
    <row r="150" spans="1:12" ht="14.4" x14ac:dyDescent="0.3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3</v>
      </c>
      <c r="H150" s="43">
        <v>5</v>
      </c>
      <c r="I150" s="43">
        <v>20</v>
      </c>
      <c r="J150" s="43">
        <v>132</v>
      </c>
      <c r="K150" s="44" t="s">
        <v>102</v>
      </c>
      <c r="L150" s="43">
        <v>23.6</v>
      </c>
    </row>
    <row r="151" spans="1:12" ht="14.4" x14ac:dyDescent="0.3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</v>
      </c>
      <c r="H151" s="43">
        <v>0</v>
      </c>
      <c r="I151" s="43">
        <v>1</v>
      </c>
      <c r="J151" s="43">
        <v>7</v>
      </c>
      <c r="K151" s="44" t="s">
        <v>67</v>
      </c>
      <c r="L151" s="43">
        <v>2.6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60</v>
      </c>
      <c r="G153" s="43">
        <v>2</v>
      </c>
      <c r="H153" s="43">
        <v>0</v>
      </c>
      <c r="I153" s="43">
        <v>15</v>
      </c>
      <c r="J153" s="43">
        <v>103</v>
      </c>
      <c r="K153" s="44" t="s">
        <v>43</v>
      </c>
      <c r="L153" s="43">
        <v>2.44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19</v>
      </c>
      <c r="H156" s="19">
        <f t="shared" si="72"/>
        <v>16</v>
      </c>
      <c r="I156" s="19">
        <f t="shared" si="72"/>
        <v>59</v>
      </c>
      <c r="J156" s="19">
        <f t="shared" si="72"/>
        <v>715</v>
      </c>
      <c r="K156" s="25"/>
      <c r="L156" s="19">
        <f t="shared" ref="L156" si="73">SUM(L147:L155)</f>
        <v>90.739999999999981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1300</v>
      </c>
      <c r="G157" s="32">
        <f t="shared" ref="G157" si="74">G146+G156</f>
        <v>38</v>
      </c>
      <c r="H157" s="32">
        <f t="shared" ref="H157" si="75">H146+H156</f>
        <v>32</v>
      </c>
      <c r="I157" s="32">
        <f t="shared" ref="I157" si="76">I146+I156</f>
        <v>132</v>
      </c>
      <c r="J157" s="32">
        <f t="shared" ref="J157:L157" si="77">J146+J156</f>
        <v>1296</v>
      </c>
      <c r="K157" s="32"/>
      <c r="L157" s="32">
        <f t="shared" si="77"/>
        <v>181.48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200</v>
      </c>
      <c r="G158" s="40">
        <v>6</v>
      </c>
      <c r="H158" s="40">
        <v>8</v>
      </c>
      <c r="I158" s="40">
        <v>34</v>
      </c>
      <c r="J158" s="40">
        <v>226</v>
      </c>
      <c r="K158" s="41" t="s">
        <v>91</v>
      </c>
      <c r="L158" s="40">
        <v>28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63</v>
      </c>
      <c r="F160" s="43">
        <v>190</v>
      </c>
      <c r="G160" s="43">
        <v>4</v>
      </c>
      <c r="H160" s="43">
        <v>3</v>
      </c>
      <c r="I160" s="43">
        <v>22</v>
      </c>
      <c r="J160" s="43">
        <v>131</v>
      </c>
      <c r="K160" s="44" t="s">
        <v>128</v>
      </c>
      <c r="L160" s="43">
        <v>15.3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119</v>
      </c>
      <c r="E163" s="42" t="s">
        <v>90</v>
      </c>
      <c r="F163" s="43">
        <v>60</v>
      </c>
      <c r="G163" s="43">
        <v>7</v>
      </c>
      <c r="H163" s="43">
        <v>14</v>
      </c>
      <c r="I163" s="43">
        <v>15</v>
      </c>
      <c r="J163" s="43">
        <v>217</v>
      </c>
      <c r="K163" s="44" t="s">
        <v>92</v>
      </c>
      <c r="L163" s="43">
        <v>39.5</v>
      </c>
    </row>
    <row r="164" spans="1:12" ht="14.4" x14ac:dyDescent="0.3">
      <c r="A164" s="23"/>
      <c r="B164" s="15"/>
      <c r="C164" s="11"/>
      <c r="D164" s="6" t="s">
        <v>115</v>
      </c>
      <c r="E164" s="42" t="s">
        <v>75</v>
      </c>
      <c r="F164" s="43">
        <v>60</v>
      </c>
      <c r="G164" s="43">
        <v>2</v>
      </c>
      <c r="H164" s="43">
        <v>0</v>
      </c>
      <c r="I164" s="43">
        <v>15</v>
      </c>
      <c r="J164" s="43">
        <v>70</v>
      </c>
      <c r="K164" s="44" t="s">
        <v>43</v>
      </c>
      <c r="L164" s="43">
        <v>7.94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19</v>
      </c>
      <c r="H165" s="19">
        <f t="shared" si="78"/>
        <v>25</v>
      </c>
      <c r="I165" s="19">
        <f t="shared" si="78"/>
        <v>86</v>
      </c>
      <c r="J165" s="19">
        <f t="shared" si="78"/>
        <v>644</v>
      </c>
      <c r="K165" s="25"/>
      <c r="L165" s="19">
        <f t="shared" ref="L165" si="79">SUM(L158:L164)</f>
        <v>90.74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120</v>
      </c>
      <c r="F167" s="43">
        <v>260</v>
      </c>
      <c r="G167" s="43">
        <v>2</v>
      </c>
      <c r="H167" s="43">
        <v>6</v>
      </c>
      <c r="I167" s="43">
        <v>16</v>
      </c>
      <c r="J167" s="43">
        <v>128</v>
      </c>
      <c r="K167" s="44" t="s">
        <v>139</v>
      </c>
      <c r="L167" s="43">
        <v>17.899999999999999</v>
      </c>
    </row>
    <row r="168" spans="1:12" ht="14.4" x14ac:dyDescent="0.3">
      <c r="A168" s="23"/>
      <c r="B168" s="15"/>
      <c r="C168" s="11"/>
      <c r="D168" s="7" t="s">
        <v>28</v>
      </c>
      <c r="E168" s="42" t="s">
        <v>158</v>
      </c>
      <c r="F168" s="43">
        <v>90</v>
      </c>
      <c r="G168" s="43">
        <v>24</v>
      </c>
      <c r="H168" s="43">
        <v>23</v>
      </c>
      <c r="I168" s="43">
        <v>1</v>
      </c>
      <c r="J168" s="43">
        <v>302</v>
      </c>
      <c r="K168" s="44" t="s">
        <v>93</v>
      </c>
      <c r="L168" s="43">
        <v>37.9</v>
      </c>
    </row>
    <row r="169" spans="1:12" ht="14.4" x14ac:dyDescent="0.3">
      <c r="A169" s="23"/>
      <c r="B169" s="15"/>
      <c r="C169" s="11"/>
      <c r="D169" s="7" t="s">
        <v>29</v>
      </c>
      <c r="E169" s="42" t="s">
        <v>55</v>
      </c>
      <c r="F169" s="43">
        <v>180</v>
      </c>
      <c r="G169" s="43">
        <v>5</v>
      </c>
      <c r="H169" s="43">
        <v>5</v>
      </c>
      <c r="I169" s="43">
        <v>32</v>
      </c>
      <c r="J169" s="43">
        <v>195</v>
      </c>
      <c r="K169" s="44" t="s">
        <v>121</v>
      </c>
      <c r="L169" s="43">
        <v>17.7</v>
      </c>
    </row>
    <row r="170" spans="1:12" ht="14.4" x14ac:dyDescent="0.3">
      <c r="A170" s="23"/>
      <c r="B170" s="15"/>
      <c r="C170" s="11"/>
      <c r="D170" s="7" t="s">
        <v>30</v>
      </c>
      <c r="E170" s="42" t="s">
        <v>122</v>
      </c>
      <c r="F170" s="43">
        <v>200</v>
      </c>
      <c r="G170" s="43">
        <v>0</v>
      </c>
      <c r="H170" s="43">
        <v>0</v>
      </c>
      <c r="I170" s="43">
        <v>6</v>
      </c>
      <c r="J170" s="43">
        <v>25</v>
      </c>
      <c r="K170" s="44" t="s">
        <v>53</v>
      </c>
      <c r="L170" s="43">
        <v>15.1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>
        <v>0</v>
      </c>
      <c r="I172" s="43">
        <v>10</v>
      </c>
      <c r="J172" s="43">
        <v>61</v>
      </c>
      <c r="K172" s="44" t="s">
        <v>43</v>
      </c>
      <c r="L172" s="43">
        <v>2.14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33</v>
      </c>
      <c r="H175" s="19">
        <f t="shared" si="80"/>
        <v>34</v>
      </c>
      <c r="I175" s="19">
        <f t="shared" si="80"/>
        <v>65</v>
      </c>
      <c r="J175" s="19">
        <f t="shared" si="80"/>
        <v>711</v>
      </c>
      <c r="K175" s="25"/>
      <c r="L175" s="19">
        <f t="shared" ref="L175" si="81">SUM(L166:L174)</f>
        <v>90.74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1270</v>
      </c>
      <c r="G176" s="32">
        <f t="shared" ref="G176" si="82">G165+G175</f>
        <v>52</v>
      </c>
      <c r="H176" s="32">
        <f t="shared" ref="H176" si="83">H165+H175</f>
        <v>59</v>
      </c>
      <c r="I176" s="32">
        <f t="shared" ref="I176" si="84">I165+I175</f>
        <v>151</v>
      </c>
      <c r="J176" s="32">
        <f t="shared" ref="J176:L176" si="85">J165+J175</f>
        <v>1355</v>
      </c>
      <c r="K176" s="32"/>
      <c r="L176" s="32">
        <f t="shared" si="85"/>
        <v>181.48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200</v>
      </c>
      <c r="G177" s="40">
        <v>4</v>
      </c>
      <c r="H177" s="40">
        <v>6</v>
      </c>
      <c r="I177" s="40">
        <v>27</v>
      </c>
      <c r="J177" s="40">
        <v>176</v>
      </c>
      <c r="K177" s="41" t="s">
        <v>137</v>
      </c>
      <c r="L177" s="40">
        <v>31.4</v>
      </c>
    </row>
    <row r="178" spans="1:12" ht="26.4" x14ac:dyDescent="0.3">
      <c r="A178" s="23"/>
      <c r="B178" s="15"/>
      <c r="C178" s="11"/>
      <c r="D178" s="6" t="s">
        <v>28</v>
      </c>
      <c r="E178" s="39" t="s">
        <v>94</v>
      </c>
      <c r="F178" s="40">
        <v>120</v>
      </c>
      <c r="G178" s="40">
        <v>17</v>
      </c>
      <c r="H178" s="40">
        <v>5</v>
      </c>
      <c r="I178" s="40">
        <v>12</v>
      </c>
      <c r="J178" s="40">
        <v>280</v>
      </c>
      <c r="K178" s="41" t="s">
        <v>138</v>
      </c>
      <c r="L178" s="40">
        <v>48.6</v>
      </c>
    </row>
    <row r="179" spans="1:12" ht="14.4" x14ac:dyDescent="0.3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2</v>
      </c>
      <c r="H179" s="43">
        <v>1</v>
      </c>
      <c r="I179" s="43">
        <v>4</v>
      </c>
      <c r="J179" s="43">
        <v>33</v>
      </c>
      <c r="K179" s="44" t="s">
        <v>109</v>
      </c>
      <c r="L179" s="43">
        <v>7.6</v>
      </c>
    </row>
    <row r="180" spans="1:12" ht="14.4" x14ac:dyDescent="0.3">
      <c r="A180" s="23"/>
      <c r="B180" s="15"/>
      <c r="C180" s="11"/>
      <c r="D180" s="7" t="s">
        <v>23</v>
      </c>
      <c r="E180" s="42" t="s">
        <v>64</v>
      </c>
      <c r="F180" s="43">
        <v>30</v>
      </c>
      <c r="G180" s="43">
        <v>2</v>
      </c>
      <c r="H180" s="43">
        <v>0</v>
      </c>
      <c r="I180" s="43">
        <v>10</v>
      </c>
      <c r="J180" s="43">
        <v>61</v>
      </c>
      <c r="K180" s="44" t="s">
        <v>43</v>
      </c>
      <c r="L180" s="43">
        <v>3.14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25</v>
      </c>
      <c r="H184" s="19">
        <f t="shared" si="86"/>
        <v>12</v>
      </c>
      <c r="I184" s="19">
        <f t="shared" si="86"/>
        <v>53</v>
      </c>
      <c r="J184" s="19">
        <f t="shared" si="86"/>
        <v>550</v>
      </c>
      <c r="K184" s="25"/>
      <c r="L184" s="19">
        <f t="shared" ref="L184" si="87">SUM(L177:L183)</f>
        <v>90.74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5</v>
      </c>
      <c r="H186" s="43">
        <v>5</v>
      </c>
      <c r="I186" s="43">
        <v>18</v>
      </c>
      <c r="J186" s="43">
        <v>137</v>
      </c>
      <c r="K186" s="44" t="s">
        <v>105</v>
      </c>
      <c r="L186" s="43">
        <v>8.8000000000000007</v>
      </c>
    </row>
    <row r="187" spans="1:12" ht="14.4" x14ac:dyDescent="0.3">
      <c r="A187" s="23"/>
      <c r="B187" s="15"/>
      <c r="C187" s="11"/>
      <c r="D187" s="7" t="s">
        <v>28</v>
      </c>
      <c r="E187" s="42" t="s">
        <v>123</v>
      </c>
      <c r="F187" s="43">
        <v>200</v>
      </c>
      <c r="G187" s="43">
        <v>22</v>
      </c>
      <c r="H187" s="43">
        <v>11</v>
      </c>
      <c r="I187" s="43">
        <v>47</v>
      </c>
      <c r="J187" s="43">
        <v>372</v>
      </c>
      <c r="K187" s="44" t="s">
        <v>159</v>
      </c>
      <c r="L187" s="43">
        <v>56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4</v>
      </c>
      <c r="H189" s="43">
        <v>3</v>
      </c>
      <c r="I189" s="43">
        <v>6</v>
      </c>
      <c r="J189" s="43">
        <v>67</v>
      </c>
      <c r="K189" s="44" t="s">
        <v>69</v>
      </c>
      <c r="L189" s="43">
        <v>15.9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57</v>
      </c>
      <c r="F191" s="43">
        <v>50</v>
      </c>
      <c r="G191" s="43">
        <v>2</v>
      </c>
      <c r="H191" s="43">
        <v>0</v>
      </c>
      <c r="I191" s="43">
        <v>15</v>
      </c>
      <c r="J191" s="43">
        <v>142</v>
      </c>
      <c r="K191" s="44" t="s">
        <v>43</v>
      </c>
      <c r="L191" s="43">
        <v>2.74</v>
      </c>
    </row>
    <row r="192" spans="1:12" ht="14.4" x14ac:dyDescent="0.3">
      <c r="A192" s="23"/>
      <c r="B192" s="15"/>
      <c r="C192" s="11"/>
      <c r="D192" s="6" t="s">
        <v>134</v>
      </c>
      <c r="E192" s="42" t="s">
        <v>160</v>
      </c>
      <c r="F192" s="43">
        <v>80</v>
      </c>
      <c r="G192" s="43">
        <v>2</v>
      </c>
      <c r="H192" s="43">
        <v>5</v>
      </c>
      <c r="I192" s="43">
        <v>9</v>
      </c>
      <c r="J192" s="43">
        <v>89</v>
      </c>
      <c r="K192" s="44" t="s">
        <v>161</v>
      </c>
      <c r="L192" s="43">
        <v>7.3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35</v>
      </c>
      <c r="H194" s="19">
        <f t="shared" si="88"/>
        <v>24</v>
      </c>
      <c r="I194" s="19">
        <f t="shared" si="88"/>
        <v>95</v>
      </c>
      <c r="J194" s="19">
        <f t="shared" si="88"/>
        <v>807</v>
      </c>
      <c r="K194" s="25"/>
      <c r="L194" s="19">
        <f t="shared" ref="L194" si="89">SUM(L185:L193)</f>
        <v>90.74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1330</v>
      </c>
      <c r="G195" s="32">
        <f t="shared" ref="G195" si="90">G184+G194</f>
        <v>60</v>
      </c>
      <c r="H195" s="32">
        <f t="shared" ref="H195" si="91">H184+H194</f>
        <v>36</v>
      </c>
      <c r="I195" s="32">
        <f t="shared" ref="I195" si="92">I184+I194</f>
        <v>148</v>
      </c>
      <c r="J195" s="32">
        <f t="shared" ref="J195:L195" si="93">J184+J194</f>
        <v>1357</v>
      </c>
      <c r="K195" s="32"/>
      <c r="L195" s="32">
        <f t="shared" si="93"/>
        <v>181.48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1302.5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48.9</v>
      </c>
      <c r="H196" s="34">
        <f t="shared" si="94"/>
        <v>39.799999999999997</v>
      </c>
      <c r="I196" s="34">
        <f t="shared" si="94"/>
        <v>152.94200000000001</v>
      </c>
      <c r="J196" s="34">
        <f t="shared" si="94"/>
        <v>1339.3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181.48000000000002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2025-01-09T03:29:19Z</cp:lastPrinted>
  <dcterms:created xsi:type="dcterms:W3CDTF">2022-05-16T14:23:56Z</dcterms:created>
  <dcterms:modified xsi:type="dcterms:W3CDTF">2026-01-09T08:44:19Z</dcterms:modified>
</cp:coreProperties>
</file>